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angement Scorecard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D10" i="1"/>
  <c r="D16" i="1"/>
  <c r="D9" i="1"/>
  <c r="D8" i="1"/>
  <c r="D4" i="1"/>
  <c r="D13" i="1"/>
  <c r="D7" i="1"/>
  <c r="D5" i="1"/>
  <c r="D17" i="1" l="1"/>
  <c r="D15" i="1"/>
  <c r="D12" i="1"/>
  <c r="D11" i="1"/>
  <c r="D6" i="1"/>
  <c r="D3" i="1"/>
  <c r="D18" i="1" l="1"/>
</calcChain>
</file>

<file path=xl/sharedStrings.xml><?xml version="1.0" encoding="utf-8"?>
<sst xmlns="http://schemas.openxmlformats.org/spreadsheetml/2006/main" count="95" uniqueCount="49">
  <si>
    <t>Customer Checklist</t>
  </si>
  <si>
    <t>Knows Cost of production</t>
  </si>
  <si>
    <t>Knows cost of production by enterprise</t>
  </si>
  <si>
    <t>Goals-business, family &amp; personal</t>
  </si>
  <si>
    <t>Record keeping system</t>
  </si>
  <si>
    <t>Sensitivity analysis</t>
  </si>
  <si>
    <t>Understand financial ratios, breakevens</t>
  </si>
  <si>
    <t>Work with advisory team and lender</t>
  </si>
  <si>
    <t>Marketing plan written and executed</t>
  </si>
  <si>
    <t>Risk management plan executed</t>
  </si>
  <si>
    <t>Modest lifestyle habits, family living budget</t>
  </si>
  <si>
    <t>Written plan for improvement executed</t>
  </si>
  <si>
    <t>Transition plan/Business Owner plan</t>
  </si>
  <si>
    <t>Educational seminars/courses</t>
  </si>
  <si>
    <t>Attitude</t>
  </si>
  <si>
    <t>Written</t>
  </si>
  <si>
    <t>Accrual</t>
  </si>
  <si>
    <t>In Head</t>
  </si>
  <si>
    <t>No Idea</t>
  </si>
  <si>
    <t>Score</t>
  </si>
  <si>
    <t>Select</t>
  </si>
  <si>
    <t>Schedule F (One &amp; Done)</t>
  </si>
  <si>
    <t>Yes</t>
  </si>
  <si>
    <t>Sometimes</t>
  </si>
  <si>
    <t>Never</t>
  </si>
  <si>
    <t>Working on a Plan</t>
  </si>
  <si>
    <t>Proactive</t>
  </si>
  <si>
    <t>Reactive</t>
  </si>
  <si>
    <t>Indifferent</t>
  </si>
  <si>
    <t>Non-existent</t>
  </si>
  <si>
    <t>Non-existent/controversy</t>
  </si>
  <si>
    <t>Management Factors Scorecard</t>
  </si>
  <si>
    <t>35-50</t>
  </si>
  <si>
    <t>20-34</t>
  </si>
  <si>
    <t>&lt;20</t>
  </si>
  <si>
    <t>Overall Analysis</t>
  </si>
  <si>
    <t>Strong management rating &amp; viability</t>
  </si>
  <si>
    <t>Moderate risk &amp; viability; will most likey show previous refinancing</t>
  </si>
  <si>
    <t>High risk &amp; lack of long term viability</t>
  </si>
  <si>
    <t xml:space="preserve">*Extra Points: </t>
  </si>
  <si>
    <r>
      <rPr>
        <b/>
        <sz val="11"/>
        <color theme="1"/>
        <rFont val="Calibri"/>
        <family val="2"/>
        <scheme val="minor"/>
      </rPr>
      <t>Progressive Business</t>
    </r>
    <r>
      <rPr>
        <sz val="11"/>
        <color theme="1"/>
        <rFont val="Calibri"/>
        <family val="2"/>
        <scheme val="minor"/>
      </rPr>
      <t xml:space="preserve"> may receive 4 points for #2,6,7,8,14</t>
    </r>
  </si>
  <si>
    <r>
      <rPr>
        <b/>
        <sz val="11"/>
        <color theme="1"/>
        <rFont val="Calibri"/>
        <family val="2"/>
        <scheme val="minor"/>
      </rPr>
      <t>Struggling Business</t>
    </r>
    <r>
      <rPr>
        <sz val="11"/>
        <color theme="1"/>
        <rFont val="Calibri"/>
        <family val="2"/>
        <scheme val="minor"/>
      </rPr>
      <t xml:space="preserve"> attempting turnaround may receive 4 points for #3,5,8,11,12</t>
    </r>
  </si>
  <si>
    <t>Written: Struggling</t>
  </si>
  <si>
    <t>Yes: Struggling</t>
  </si>
  <si>
    <t>Yes: Progressive</t>
  </si>
  <si>
    <t>Written: Progressive</t>
  </si>
  <si>
    <t>Never Attend</t>
  </si>
  <si>
    <t>Comments</t>
  </si>
  <si>
    <t>Projected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</si>
</sst>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0" fontId="1" fillId="3" borderId="5" xfId="0" applyFont="1" applyFill="1" applyBorder="1"/>
    <xf numFmtId="0" fontId="1" fillId="3" borderId="3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6" fillId="3" borderId="20" xfId="0" applyFont="1" applyFill="1" applyBorder="1" applyAlignment="1"/>
    <xf numFmtId="0" fontId="8" fillId="2" borderId="2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0" fillId="0" borderId="2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9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left" indent="24"/>
    </xf>
    <xf numFmtId="0" fontId="2" fillId="0" borderId="14" xfId="0" applyFont="1" applyBorder="1" applyAlignment="1">
      <alignment horizontal="left" indent="24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0" fillId="0" borderId="1" xfId="0" applyBorder="1"/>
    <xf numFmtId="0" fontId="0" fillId="0" borderId="17" xfId="0" applyBorder="1"/>
  </cellXfs>
  <cellStyles count="1">
    <cellStyle name="Normal" xfId="0" builtinId="0"/>
  </cellStyles>
  <dxfs count="56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ont>
        <b/>
        <i val="0"/>
      </font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ont>
        <b/>
        <i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theme="5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theme="8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 patternType="solid">
          <fgColor rgb="FF79BD86"/>
          <bgColor theme="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9BD86"/>
        </patternFill>
      </fill>
    </dxf>
    <dxf>
      <font>
        <b/>
        <i val="0"/>
      </font>
      <fill>
        <patternFill>
          <bgColor rgb="FFF2FE7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strike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9BD86"/>
        </patternFill>
      </fill>
    </dxf>
    <dxf>
      <font>
        <b/>
        <i val="0"/>
      </font>
      <fill>
        <patternFill>
          <bgColor rgb="FFF2FE7E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79BD86"/>
      <color rgb="FF339966"/>
      <color rgb="FFF2FE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H9" sqref="H9"/>
    </sheetView>
  </sheetViews>
  <sheetFormatPr defaultRowHeight="15" x14ac:dyDescent="0.25"/>
  <cols>
    <col min="1" max="1" width="6" customWidth="1"/>
    <col min="2" max="2" width="44" customWidth="1"/>
    <col min="3" max="3" width="28" customWidth="1"/>
    <col min="4" max="4" width="8.140625" customWidth="1"/>
    <col min="5" max="5" width="12.42578125" bestFit="1" customWidth="1"/>
  </cols>
  <sheetData>
    <row r="1" spans="1:4" ht="27" thickBot="1" x14ac:dyDescent="0.45">
      <c r="A1" s="31" t="s">
        <v>31</v>
      </c>
      <c r="B1" s="32"/>
      <c r="C1" s="32"/>
      <c r="D1" s="33"/>
    </row>
    <row r="2" spans="1:4" ht="18.75" x14ac:dyDescent="0.3">
      <c r="A2" s="34" t="s">
        <v>0</v>
      </c>
      <c r="B2" s="35"/>
      <c r="C2" s="35"/>
      <c r="D2" s="1" t="s">
        <v>19</v>
      </c>
    </row>
    <row r="3" spans="1:4" ht="15.75" x14ac:dyDescent="0.25">
      <c r="A3" s="11">
        <v>1</v>
      </c>
      <c r="B3" s="8" t="s">
        <v>1</v>
      </c>
      <c r="C3" s="2" t="s">
        <v>20</v>
      </c>
      <c r="D3" s="9">
        <f>IF(C3="Select",0, IF(C3="Written",3, IF(C3="In Head",2, IF(C3="No Idea",1))))</f>
        <v>0</v>
      </c>
    </row>
    <row r="4" spans="1:4" ht="15.75" x14ac:dyDescent="0.25">
      <c r="A4" s="12">
        <v>2</v>
      </c>
      <c r="B4" s="3" t="s">
        <v>2</v>
      </c>
      <c r="C4" s="4" t="s">
        <v>20</v>
      </c>
      <c r="D4" s="5">
        <f>IF(C4="Select",0,IF(C4="Written",3,IF(C4="Written: Progressive",4,IF(C4="In Head",2,IF(C4="No Idea",1)))))</f>
        <v>0</v>
      </c>
    </row>
    <row r="5" spans="1:4" ht="15.75" x14ac:dyDescent="0.25">
      <c r="A5" s="13">
        <v>3</v>
      </c>
      <c r="B5" s="7" t="s">
        <v>3</v>
      </c>
      <c r="C5" s="4" t="s">
        <v>20</v>
      </c>
      <c r="D5" s="10">
        <f>IF(C5="Select",0, IF(C5="Written",3, IF(C5="Written: Struggling",4, IF(C5="In Head",2, IF(C5="No Idea",1)))))</f>
        <v>0</v>
      </c>
    </row>
    <row r="6" spans="1:4" ht="15.75" x14ac:dyDescent="0.25">
      <c r="A6" s="12">
        <v>4</v>
      </c>
      <c r="B6" s="3" t="s">
        <v>4</v>
      </c>
      <c r="C6" s="4" t="s">
        <v>20</v>
      </c>
      <c r="D6" s="5">
        <f>IF(C6="Select",0, IF(C6="Accrual",3, IF(C6="Schedule F (one &amp; done)",2, IF(C6="No Idea",1))))</f>
        <v>0</v>
      </c>
    </row>
    <row r="7" spans="1:4" ht="15.75" x14ac:dyDescent="0.25">
      <c r="A7" s="13">
        <v>5</v>
      </c>
      <c r="B7" s="7" t="s">
        <v>48</v>
      </c>
      <c r="C7" s="4" t="s">
        <v>20</v>
      </c>
      <c r="D7" s="10">
        <f>IF(C7="Select",0,IF(C7="Written",3,IF(C7="Written: Struggling",4,IF(C7="In Head",2,IF(C7="No Idea",1)))))</f>
        <v>0</v>
      </c>
    </row>
    <row r="8" spans="1:4" ht="15.75" x14ac:dyDescent="0.25">
      <c r="A8" s="12">
        <v>6</v>
      </c>
      <c r="B8" s="3" t="s">
        <v>5</v>
      </c>
      <c r="C8" s="4" t="s">
        <v>20</v>
      </c>
      <c r="D8" s="5">
        <f>IF(C8="Select",0,IF(C8="Written",3,IF(C8="Written: Progressive",4,IF(C8="In Head",2,IF(C8="No Idea",1)))))</f>
        <v>0</v>
      </c>
    </row>
    <row r="9" spans="1:4" ht="15.75" x14ac:dyDescent="0.25">
      <c r="A9" s="13">
        <v>7</v>
      </c>
      <c r="B9" s="7" t="s">
        <v>6</v>
      </c>
      <c r="C9" s="4" t="s">
        <v>20</v>
      </c>
      <c r="D9" s="5">
        <f>IF(C9="Select",0,IF(C9="Written",3,IF(C9="Written: Progressive",4,IF(C9="In Head",2,IF(C9="No Idea",1)))))</f>
        <v>0</v>
      </c>
    </row>
    <row r="10" spans="1:4" ht="15.75" x14ac:dyDescent="0.25">
      <c r="A10" s="12">
        <v>8</v>
      </c>
      <c r="B10" s="3" t="s">
        <v>7</v>
      </c>
      <c r="C10" s="4" t="s">
        <v>20</v>
      </c>
      <c r="D10" s="5">
        <f>IF(C10="Select",0,IF(C10="Yes",3,IF(C10="Yes: Struggling",4,IF(C10="Yes: Progressive",4,IF(C10="Sometimes",2,IF(C10="Never",1))))))</f>
        <v>0</v>
      </c>
    </row>
    <row r="11" spans="1:4" ht="15.75" x14ac:dyDescent="0.25">
      <c r="A11" s="13">
        <v>9</v>
      </c>
      <c r="B11" s="7" t="s">
        <v>8</v>
      </c>
      <c r="C11" s="4" t="s">
        <v>20</v>
      </c>
      <c r="D11" s="10">
        <f>IF(C11="Select",0, IF(C11="Yes",3, IF(C11="Sometimes",2, IF(C11="Never",1))))</f>
        <v>0</v>
      </c>
    </row>
    <row r="12" spans="1:4" ht="15.75" x14ac:dyDescent="0.25">
      <c r="A12" s="12">
        <v>10</v>
      </c>
      <c r="B12" s="3" t="s">
        <v>9</v>
      </c>
      <c r="C12" s="4" t="s">
        <v>20</v>
      </c>
      <c r="D12" s="5">
        <f>IF(C12="Select",0, IF(C12="Yes",3, IF(C12="Sometimes",2, IF(C12="Never",1))))</f>
        <v>0</v>
      </c>
    </row>
    <row r="13" spans="1:4" ht="15.75" x14ac:dyDescent="0.25">
      <c r="A13" s="13">
        <v>11</v>
      </c>
      <c r="B13" s="7" t="s">
        <v>10</v>
      </c>
      <c r="C13" s="4" t="s">
        <v>20</v>
      </c>
      <c r="D13" s="10">
        <f>IF(C13="Select",0,IF(C13="Yes",3,IF(C13="Yes: Struggling",4,IF(C13="Sometimes",2,IF(C13="Non-existent",1)))))</f>
        <v>0</v>
      </c>
    </row>
    <row r="14" spans="1:4" ht="15.75" x14ac:dyDescent="0.25">
      <c r="A14" s="12">
        <v>12</v>
      </c>
      <c r="B14" s="3" t="s">
        <v>11</v>
      </c>
      <c r="C14" s="4" t="s">
        <v>20</v>
      </c>
      <c r="D14" s="10">
        <f>IF(C14="Select",0,IF(C14="Yes",3,IF(C14="Yes: Struggling",4,IF(C14="Sometimes",2,IF(C14="Non-existent",1)))))</f>
        <v>0</v>
      </c>
    </row>
    <row r="15" spans="1:4" ht="15.75" x14ac:dyDescent="0.25">
      <c r="A15" s="13">
        <v>13</v>
      </c>
      <c r="B15" s="7" t="s">
        <v>12</v>
      </c>
      <c r="C15" s="4" t="s">
        <v>20</v>
      </c>
      <c r="D15" s="10">
        <f>IF(C15="Select",0, IF(C15="Yes",3, IF(C15="Working on a Plan",2, IF(C15="Non-existent/controversy",1))))</f>
        <v>0</v>
      </c>
    </row>
    <row r="16" spans="1:4" ht="15.75" x14ac:dyDescent="0.25">
      <c r="A16" s="12">
        <v>14</v>
      </c>
      <c r="B16" s="3" t="s">
        <v>13</v>
      </c>
      <c r="C16" s="4" t="s">
        <v>20</v>
      </c>
      <c r="D16" s="5">
        <f>IF(C16="Select",0,IF(C16="Yes",3,IF(C16="Yes: Progressive",4,IF(C16="Sometimes",2,IF(C16="Never",1)))))</f>
        <v>0</v>
      </c>
    </row>
    <row r="17" spans="1:4" ht="16.5" thickBot="1" x14ac:dyDescent="0.3">
      <c r="A17" s="11">
        <v>15</v>
      </c>
      <c r="B17" s="8" t="s">
        <v>14</v>
      </c>
      <c r="C17" s="4" t="s">
        <v>20</v>
      </c>
      <c r="D17" s="10">
        <f>IF(C17="Select",0, IF(C17="Proactive",3, IF(C17="Reactive",2, IF(C17="Indifferent",1))))</f>
        <v>0</v>
      </c>
    </row>
    <row r="18" spans="1:4" ht="16.5" thickBot="1" x14ac:dyDescent="0.3">
      <c r="D18" s="6">
        <f>SUM(D3:D17)</f>
        <v>0</v>
      </c>
    </row>
    <row r="19" spans="1:4" ht="15.75" thickBot="1" x14ac:dyDescent="0.3"/>
    <row r="20" spans="1:4" ht="16.5" customHeight="1" x14ac:dyDescent="0.25">
      <c r="A20" s="14" t="s">
        <v>19</v>
      </c>
      <c r="B20" s="36" t="s">
        <v>35</v>
      </c>
      <c r="C20" s="37"/>
    </row>
    <row r="21" spans="1:4" ht="15.75" customHeight="1" x14ac:dyDescent="0.25">
      <c r="A21" s="15" t="s">
        <v>32</v>
      </c>
      <c r="B21" s="38" t="s">
        <v>36</v>
      </c>
      <c r="C21" s="39"/>
    </row>
    <row r="22" spans="1:4" ht="15.75" customHeight="1" x14ac:dyDescent="0.25">
      <c r="A22" s="16" t="s">
        <v>33</v>
      </c>
      <c r="B22" s="38" t="s">
        <v>37</v>
      </c>
      <c r="C22" s="39"/>
    </row>
    <row r="23" spans="1:4" ht="15.75" customHeight="1" thickBot="1" x14ac:dyDescent="0.3">
      <c r="A23" s="17" t="s">
        <v>34</v>
      </c>
      <c r="B23" s="29" t="s">
        <v>38</v>
      </c>
      <c r="C23" s="30"/>
    </row>
    <row r="25" spans="1:4" ht="15.75" x14ac:dyDescent="0.25">
      <c r="A25" s="27" t="s">
        <v>39</v>
      </c>
      <c r="B25" s="27"/>
      <c r="C25" s="27"/>
    </row>
    <row r="26" spans="1:4" x14ac:dyDescent="0.25">
      <c r="A26" s="28" t="s">
        <v>40</v>
      </c>
      <c r="B26" s="28"/>
      <c r="C26" s="28"/>
    </row>
    <row r="27" spans="1:4" x14ac:dyDescent="0.25">
      <c r="A27" s="28" t="s">
        <v>41</v>
      </c>
      <c r="B27" s="28"/>
      <c r="C27" s="28"/>
    </row>
    <row r="28" spans="1:4" ht="15.75" thickBot="1" x14ac:dyDescent="0.3"/>
    <row r="29" spans="1:4" x14ac:dyDescent="0.25">
      <c r="A29" s="24" t="s">
        <v>47</v>
      </c>
      <c r="B29" s="25"/>
      <c r="C29" s="26"/>
    </row>
    <row r="30" spans="1:4" x14ac:dyDescent="0.25">
      <c r="A30" s="18"/>
      <c r="B30" s="19"/>
      <c r="C30" s="20"/>
    </row>
    <row r="31" spans="1:4" x14ac:dyDescent="0.25">
      <c r="A31" s="18"/>
      <c r="B31" s="19"/>
      <c r="C31" s="20"/>
    </row>
    <row r="32" spans="1:4" x14ac:dyDescent="0.25">
      <c r="A32" s="18"/>
      <c r="B32" s="19"/>
      <c r="C32" s="20"/>
    </row>
    <row r="33" spans="1:3" x14ac:dyDescent="0.25">
      <c r="A33" s="18"/>
      <c r="B33" s="19"/>
      <c r="C33" s="20"/>
    </row>
    <row r="34" spans="1:3" x14ac:dyDescent="0.25">
      <c r="A34" s="18"/>
      <c r="B34" s="19"/>
      <c r="C34" s="20"/>
    </row>
    <row r="35" spans="1:3" x14ac:dyDescent="0.25">
      <c r="A35" s="18"/>
      <c r="B35" s="19"/>
      <c r="C35" s="20"/>
    </row>
    <row r="36" spans="1:3" x14ac:dyDescent="0.25">
      <c r="A36" s="18"/>
      <c r="B36" s="19"/>
      <c r="C36" s="20"/>
    </row>
    <row r="37" spans="1:3" x14ac:dyDescent="0.25">
      <c r="A37" s="18"/>
      <c r="B37" s="19"/>
      <c r="C37" s="20"/>
    </row>
    <row r="38" spans="1:3" x14ac:dyDescent="0.25">
      <c r="A38" s="18"/>
      <c r="B38" s="19"/>
      <c r="C38" s="20"/>
    </row>
    <row r="39" spans="1:3" x14ac:dyDescent="0.25">
      <c r="A39" s="18"/>
      <c r="B39" s="19"/>
      <c r="C39" s="20"/>
    </row>
    <row r="40" spans="1:3" x14ac:dyDescent="0.25">
      <c r="A40" s="18"/>
      <c r="B40" s="19"/>
      <c r="C40" s="20"/>
    </row>
    <row r="41" spans="1:3" x14ac:dyDescent="0.25">
      <c r="A41" s="18"/>
      <c r="B41" s="19"/>
      <c r="C41" s="20"/>
    </row>
    <row r="42" spans="1:3" ht="15.75" thickBot="1" x14ac:dyDescent="0.3">
      <c r="A42" s="21"/>
      <c r="B42" s="22"/>
      <c r="C42" s="23"/>
    </row>
  </sheetData>
  <mergeCells count="11">
    <mergeCell ref="B23:C23"/>
    <mergeCell ref="A1:D1"/>
    <mergeCell ref="A2:C2"/>
    <mergeCell ref="B20:C20"/>
    <mergeCell ref="B21:C21"/>
    <mergeCell ref="B22:C22"/>
    <mergeCell ref="A30:C42"/>
    <mergeCell ref="A29:C29"/>
    <mergeCell ref="A25:C25"/>
    <mergeCell ref="A26:C26"/>
    <mergeCell ref="A27:C27"/>
  </mergeCells>
  <conditionalFormatting sqref="C3:C5 C7:C17">
    <cfRule type="containsText" dxfId="55" priority="55" operator="containsText" text="No Idea">
      <formula>NOT(ISERROR(SEARCH("No Idea",C3)))</formula>
    </cfRule>
    <cfRule type="containsText" dxfId="54" priority="56" operator="containsText" text="In Head">
      <formula>NOT(ISERROR(SEARCH("In Head",C3)))</formula>
    </cfRule>
    <cfRule type="containsText" dxfId="53" priority="57" operator="containsText" text="Written">
      <formula>NOT(ISERROR(SEARCH("Written",C3)))</formula>
    </cfRule>
    <cfRule type="containsText" dxfId="52" priority="58" operator="containsText" text="In Head">
      <formula>NOT(ISERROR(SEARCH("In Head",C3)))</formula>
    </cfRule>
    <cfRule type="containsText" dxfId="51" priority="59" operator="containsText" text="Written">
      <formula>NOT(ISERROR(SEARCH("Written",C3)))</formula>
    </cfRule>
  </conditionalFormatting>
  <conditionalFormatting sqref="C4:C5 C7:C17">
    <cfRule type="containsText" dxfId="50" priority="50" operator="containsText" text="No Idea">
      <formula>NOT(ISERROR(SEARCH("No Idea",C4)))</formula>
    </cfRule>
    <cfRule type="containsText" dxfId="49" priority="51" operator="containsText" text="In Head">
      <formula>NOT(ISERROR(SEARCH("In Head",C4)))</formula>
    </cfRule>
    <cfRule type="containsText" dxfId="48" priority="52" operator="containsText" text="Written">
      <formula>NOT(ISERROR(SEARCH("Written",C4)))</formula>
    </cfRule>
    <cfRule type="containsText" dxfId="47" priority="53" operator="containsText" text="In Head">
      <formula>NOT(ISERROR(SEARCH("In Head",C4)))</formula>
    </cfRule>
    <cfRule type="containsText" dxfId="46" priority="54" operator="containsText" text="Written">
      <formula>NOT(ISERROR(SEARCH("Written",C4)))</formula>
    </cfRule>
  </conditionalFormatting>
  <conditionalFormatting sqref="C6">
    <cfRule type="containsText" dxfId="45" priority="13" operator="containsText" text="Schedule F (One &amp; Done)">
      <formula>NOT(ISERROR(SEARCH("Schedule F (One &amp; Done)",C6)))</formula>
    </cfRule>
    <cfRule type="containsText" dxfId="44" priority="39" operator="containsText" text="No Idea">
      <formula>NOT(ISERROR(SEARCH("No Idea",C6)))</formula>
    </cfRule>
    <cfRule type="containsText" dxfId="43" priority="40" operator="containsText" text="No Idea">
      <formula>NOT(ISERROR(SEARCH("No Idea",C6)))</formula>
    </cfRule>
    <cfRule type="containsText" dxfId="42" priority="42" operator="containsText" text="Schedule F (One &amp; Done)">
      <formula>NOT(ISERROR(SEARCH("Schedule F (One &amp; Done)",C6)))</formula>
    </cfRule>
    <cfRule type="containsText" dxfId="41" priority="43" operator="containsText" text="Accrual">
      <formula>NOT(ISERROR(SEARCH("Accrual",C6)))</formula>
    </cfRule>
    <cfRule type="containsText" dxfId="40" priority="45" operator="containsText" text="Accrual">
      <formula>NOT(ISERROR(SEARCH("Accrual",C6)))</formula>
    </cfRule>
    <cfRule type="containsText" dxfId="39" priority="46" operator="containsText" text="Schedule F (One &amp; Done)">
      <formula>NOT(ISERROR(SEARCH("Schedule F (One &amp; Done)",C6)))</formula>
    </cfRule>
  </conditionalFormatting>
  <conditionalFormatting sqref="C3:C5">
    <cfRule type="containsText" dxfId="38" priority="41" operator="containsText" text="In Head">
      <formula>NOT(ISERROR(SEARCH("In Head",C3)))</formula>
    </cfRule>
    <cfRule type="containsText" dxfId="37" priority="44" operator="containsText" text="Written">
      <formula>NOT(ISERROR(SEARCH("Written",C3)))</formula>
    </cfRule>
  </conditionalFormatting>
  <conditionalFormatting sqref="C7:C17">
    <cfRule type="containsText" dxfId="36" priority="36" operator="containsText" text="No Idea">
      <formula>NOT(ISERROR(SEARCH("No Idea",C7)))</formula>
    </cfRule>
    <cfRule type="containsText" dxfId="35" priority="37" operator="containsText" text="In Head">
      <formula>NOT(ISERROR(SEARCH("In Head",C7)))</formula>
    </cfRule>
    <cfRule type="containsText" dxfId="34" priority="38" operator="containsText" text="Written">
      <formula>NOT(ISERROR(SEARCH("Written",C7)))</formula>
    </cfRule>
  </conditionalFormatting>
  <conditionalFormatting sqref="C10:C12">
    <cfRule type="containsText" dxfId="33" priority="34" operator="containsText" text="Sometimes">
      <formula>NOT(ISERROR(SEARCH("Sometimes",C10)))</formula>
    </cfRule>
    <cfRule type="containsText" dxfId="32" priority="35" operator="containsText" text="Yes">
      <formula>NOT(ISERROR(SEARCH("Yes",C10)))</formula>
    </cfRule>
  </conditionalFormatting>
  <conditionalFormatting sqref="C13:C14">
    <cfRule type="containsText" dxfId="31" priority="30" operator="containsText" text="Non-existent">
      <formula>NOT(ISERROR(SEARCH("Non-existent",C13)))</formula>
    </cfRule>
    <cfRule type="containsText" dxfId="30" priority="31" operator="containsText" text="Sometimes">
      <formula>NOT(ISERROR(SEARCH("Sometimes",C13)))</formula>
    </cfRule>
    <cfRule type="containsText" dxfId="29" priority="32" operator="containsText" text="Sometimes">
      <formula>NOT(ISERROR(SEARCH("Sometimes",C13)))</formula>
    </cfRule>
    <cfRule type="containsText" dxfId="28" priority="33" operator="containsText" text="Yes">
      <formula>NOT(ISERROR(SEARCH("Yes",C13)))</formula>
    </cfRule>
  </conditionalFormatting>
  <conditionalFormatting sqref="C15">
    <cfRule type="containsText" dxfId="27" priority="27" operator="containsText" text="Non-existent/controversy">
      <formula>NOT(ISERROR(SEARCH("Non-existent/controversy",C15)))</formula>
    </cfRule>
    <cfRule type="containsText" dxfId="26" priority="28" operator="containsText" text="Working on a Plan">
      <formula>NOT(ISERROR(SEARCH("Working on a Plan",C15)))</formula>
    </cfRule>
    <cfRule type="containsText" dxfId="25" priority="29" operator="containsText" text="Yes">
      <formula>NOT(ISERROR(SEARCH("Yes",C15)))</formula>
    </cfRule>
  </conditionalFormatting>
  <conditionalFormatting sqref="C16">
    <cfRule type="containsText" dxfId="24" priority="1" operator="containsText" text="Yes: Progressive">
      <formula>NOT(ISERROR(SEARCH("Yes: Progressive",C16)))</formula>
    </cfRule>
    <cfRule type="containsText" dxfId="23" priority="24" operator="containsText" text="Never">
      <formula>NOT(ISERROR(SEARCH("Never",C16)))</formula>
    </cfRule>
    <cfRule type="containsText" dxfId="22" priority="25" operator="containsText" text="Sometimes">
      <formula>NOT(ISERROR(SEARCH("Sometimes",C16)))</formula>
    </cfRule>
    <cfRule type="containsText" dxfId="21" priority="26" operator="containsText" text="Yes">
      <formula>NOT(ISERROR(SEARCH("Yes",C16)))</formula>
    </cfRule>
  </conditionalFormatting>
  <conditionalFormatting sqref="C17">
    <cfRule type="containsText" dxfId="20" priority="21" operator="containsText" text="Indifferent">
      <formula>NOT(ISERROR(SEARCH("Indifferent",C17)))</formula>
    </cfRule>
    <cfRule type="containsText" dxfId="19" priority="22" operator="containsText" text="Reactive">
      <formula>NOT(ISERROR(SEARCH("Reactive",C17)))</formula>
    </cfRule>
    <cfRule type="containsText" dxfId="18" priority="23" operator="containsText" text="Proactive">
      <formula>NOT(ISERROR(SEARCH("Proactive",C17)))</formula>
    </cfRule>
  </conditionalFormatting>
  <conditionalFormatting sqref="D18">
    <cfRule type="cellIs" dxfId="17" priority="18" operator="lessThan">
      <formula>20</formula>
    </cfRule>
    <cfRule type="cellIs" dxfId="16" priority="19" operator="between">
      <formula>20</formula>
      <formula>34</formula>
    </cfRule>
    <cfRule type="cellIs" dxfId="15" priority="20" operator="greaterThan">
      <formula>34</formula>
    </cfRule>
  </conditionalFormatting>
  <conditionalFormatting sqref="C10">
    <cfRule type="containsText" dxfId="14" priority="5" operator="containsText" text="Yes: Progressive">
      <formula>NOT(ISERROR(SEARCH("Yes: Progressive",C10)))</formula>
    </cfRule>
    <cfRule type="containsText" dxfId="13" priority="6" operator="containsText" text="Yes: Struggling">
      <formula>NOT(ISERROR(SEARCH("Yes: Struggling",C10)))</formula>
    </cfRule>
    <cfRule type="containsText" dxfId="12" priority="9" operator="containsText" text="Yes: Struggling">
      <formula>NOT(ISERROR(SEARCH("Yes: Struggling",C10)))</formula>
    </cfRule>
    <cfRule type="containsText" dxfId="11" priority="10" operator="containsText" text="Yes (Struggling)">
      <formula>NOT(ISERROR(SEARCH("Yes (Struggling)",C10)))</formula>
    </cfRule>
    <cfRule type="containsText" dxfId="10" priority="17" operator="containsText" text="Never">
      <formula>NOT(ISERROR(SEARCH("Never",C10)))</formula>
    </cfRule>
  </conditionalFormatting>
  <conditionalFormatting sqref="C11:C12">
    <cfRule type="containsText" dxfId="9" priority="16" operator="containsText" text="Never">
      <formula>NOT(ISERROR(SEARCH("Never",C11)))</formula>
    </cfRule>
  </conditionalFormatting>
  <conditionalFormatting sqref="C3">
    <cfRule type="containsText" dxfId="8" priority="15" operator="containsText" text="No Idea">
      <formula>NOT(ISERROR(SEARCH("No Idea",C3)))</formula>
    </cfRule>
  </conditionalFormatting>
  <conditionalFormatting sqref="C4:C5">
    <cfRule type="containsText" dxfId="7" priority="14" operator="containsText" text="No Idea">
      <formula>NOT(ISERROR(SEARCH("No Idea",C4)))</formula>
    </cfRule>
  </conditionalFormatting>
  <conditionalFormatting sqref="C5">
    <cfRule type="containsText" dxfId="6" priority="8" operator="containsText" text="Written: Struggling">
      <formula>NOT(ISERROR(SEARCH("Written: Struggling",C5)))</formula>
    </cfRule>
    <cfRule type="containsText" dxfId="5" priority="12" operator="containsText" text="Written: Struggling">
      <formula>NOT(ISERROR(SEARCH("Written: Struggling",C5)))</formula>
    </cfRule>
  </conditionalFormatting>
  <conditionalFormatting sqref="C7">
    <cfRule type="containsText" dxfId="4" priority="7" operator="containsText" text="Written: Struggling">
      <formula>NOT(ISERROR(SEARCH("Written: Struggling",C7)))</formula>
    </cfRule>
    <cfRule type="containsText" dxfId="3" priority="11" operator="containsText" text="Written: Struggling">
      <formula>NOT(ISERROR(SEARCH("Written: Struggling",C7)))</formula>
    </cfRule>
  </conditionalFormatting>
  <conditionalFormatting sqref="C13:C14">
    <cfRule type="containsText" dxfId="2" priority="4" operator="containsText" text="Yes: Struggling">
      <formula>NOT(ISERROR(SEARCH("Yes: Struggling",C13)))</formula>
    </cfRule>
  </conditionalFormatting>
  <conditionalFormatting sqref="C4">
    <cfRule type="containsText" dxfId="1" priority="3" operator="containsText" text="Written: Progressive">
      <formula>NOT(ISERROR(SEARCH("Written: Progressive",C4)))</formula>
    </cfRule>
  </conditionalFormatting>
  <conditionalFormatting sqref="C8:C9">
    <cfRule type="containsText" dxfId="0" priority="2" operator="containsText" text="Written: Progressive">
      <formula>NOT(ISERROR(SEARCH("Written: Progressive",C8)))</formula>
    </cfRule>
  </conditionalFormatting>
  <pageMargins left="0.75" right="0.75" top="0.75" bottom="0.75" header="0" footer="0"/>
  <pageSetup orientation="portrait" r:id="rId1"/>
  <ignoredErrors>
    <ignoredError sqref="D6" formula="1"/>
  </ignoredError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Sheet2!$A$1:$A$4</xm:f>
          </x14:formula1>
          <xm:sqref>C3</xm:sqref>
        </x14:dataValidation>
        <x14:dataValidation type="list" allowBlank="1" showInputMessage="1" showErrorMessage="1">
          <x14:formula1>
            <xm:f>Sheet2!$B$1:$B$4</xm:f>
          </x14:formula1>
          <xm:sqref>C6</xm:sqref>
        </x14:dataValidation>
        <x14:dataValidation type="list" allowBlank="1" showInputMessage="1" showErrorMessage="1">
          <x14:formula1>
            <xm:f>Sheet2!$C$1:$C$4</xm:f>
          </x14:formula1>
          <xm:sqref>C11:C12</xm:sqref>
        </x14:dataValidation>
        <x14:dataValidation type="list" allowBlank="1" showInputMessage="1" showErrorMessage="1">
          <x14:formula1>
            <xm:f>Sheet2!$D$1:$D$4</xm:f>
          </x14:formula1>
          <xm:sqref>C15</xm:sqref>
        </x14:dataValidation>
        <x14:dataValidation type="list" allowBlank="1" showInputMessage="1" showErrorMessage="1">
          <x14:formula1>
            <xm:f>Sheet2!$F$1:$F$4</xm:f>
          </x14:formula1>
          <xm:sqref>C17</xm:sqref>
        </x14:dataValidation>
        <x14:dataValidation type="list" allowBlank="1" showInputMessage="1" showErrorMessage="1">
          <x14:formula1>
            <xm:f>Sheet2!$A$8:$A$12</xm:f>
          </x14:formula1>
          <xm:sqref>C5 C7</xm:sqref>
        </x14:dataValidation>
        <x14:dataValidation type="list" allowBlank="1" showInputMessage="1" showErrorMessage="1">
          <x14:formula1>
            <xm:f>Sheet2!$C$8:$C$13</xm:f>
          </x14:formula1>
          <xm:sqref>C10</xm:sqref>
        </x14:dataValidation>
        <x14:dataValidation type="list" allowBlank="1" showInputMessage="1" showErrorMessage="1">
          <x14:formula1>
            <xm:f>Sheet2!$E$8:$E$12</xm:f>
          </x14:formula1>
          <xm:sqref>C13:C14</xm:sqref>
        </x14:dataValidation>
        <x14:dataValidation type="list" allowBlank="1" showInputMessage="1" showErrorMessage="1">
          <x14:formula1>
            <xm:f>Sheet2!$A$14:$A$18</xm:f>
          </x14:formula1>
          <xm:sqref>C4 C8:C9</xm:sqref>
        </x14:dataValidation>
        <x14:dataValidation type="list" allowBlank="1" showInputMessage="1" showErrorMessage="1">
          <x14:formula1>
            <xm:f>Sheet2!$C$14:$C$18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5" sqref="C15"/>
    </sheetView>
  </sheetViews>
  <sheetFormatPr defaultRowHeight="15" x14ac:dyDescent="0.25"/>
  <cols>
    <col min="2" max="2" width="23.5703125" bestFit="1" customWidth="1"/>
    <col min="3" max="3" width="11" bestFit="1" customWidth="1"/>
    <col min="4" max="4" width="24.28515625" bestFit="1" customWidth="1"/>
    <col min="5" max="5" width="12.28515625" bestFit="1" customWidth="1"/>
    <col min="6" max="6" width="10.7109375" bestFit="1" customWidth="1"/>
  </cols>
  <sheetData>
    <row r="1" spans="1:6" x14ac:dyDescent="0.25">
      <c r="A1" t="s">
        <v>20</v>
      </c>
      <c r="B1" t="s">
        <v>20</v>
      </c>
      <c r="C1" t="s">
        <v>20</v>
      </c>
      <c r="D1" t="s">
        <v>20</v>
      </c>
      <c r="E1" t="s">
        <v>20</v>
      </c>
      <c r="F1" t="s">
        <v>20</v>
      </c>
    </row>
    <row r="2" spans="1:6" x14ac:dyDescent="0.25">
      <c r="A2" t="s">
        <v>15</v>
      </c>
      <c r="B2" t="s">
        <v>16</v>
      </c>
      <c r="C2" t="s">
        <v>22</v>
      </c>
      <c r="D2" t="s">
        <v>22</v>
      </c>
      <c r="E2" t="s">
        <v>22</v>
      </c>
      <c r="F2" t="s">
        <v>26</v>
      </c>
    </row>
    <row r="3" spans="1:6" x14ac:dyDescent="0.25">
      <c r="A3" t="s">
        <v>17</v>
      </c>
      <c r="B3" t="s">
        <v>21</v>
      </c>
      <c r="C3" t="s">
        <v>23</v>
      </c>
      <c r="D3" t="s">
        <v>25</v>
      </c>
      <c r="E3" t="s">
        <v>23</v>
      </c>
      <c r="F3" t="s">
        <v>27</v>
      </c>
    </row>
    <row r="4" spans="1:6" x14ac:dyDescent="0.25">
      <c r="A4" t="s">
        <v>18</v>
      </c>
      <c r="B4" t="s">
        <v>18</v>
      </c>
      <c r="C4" t="s">
        <v>24</v>
      </c>
      <c r="D4" t="s">
        <v>30</v>
      </c>
      <c r="E4" t="s">
        <v>29</v>
      </c>
      <c r="F4" t="s">
        <v>28</v>
      </c>
    </row>
    <row r="8" spans="1:6" x14ac:dyDescent="0.25">
      <c r="A8" t="s">
        <v>20</v>
      </c>
      <c r="C8" t="s">
        <v>20</v>
      </c>
      <c r="E8" t="s">
        <v>20</v>
      </c>
    </row>
    <row r="9" spans="1:6" x14ac:dyDescent="0.25">
      <c r="A9" t="s">
        <v>15</v>
      </c>
      <c r="C9" t="s">
        <v>22</v>
      </c>
      <c r="E9" t="s">
        <v>22</v>
      </c>
    </row>
    <row r="10" spans="1:6" x14ac:dyDescent="0.25">
      <c r="A10" t="s">
        <v>42</v>
      </c>
      <c r="C10" t="s">
        <v>43</v>
      </c>
      <c r="E10" t="s">
        <v>43</v>
      </c>
    </row>
    <row r="11" spans="1:6" x14ac:dyDescent="0.25">
      <c r="A11" t="s">
        <v>17</v>
      </c>
      <c r="C11" t="s">
        <v>44</v>
      </c>
      <c r="E11" t="s">
        <v>23</v>
      </c>
    </row>
    <row r="12" spans="1:6" x14ac:dyDescent="0.25">
      <c r="A12" t="s">
        <v>18</v>
      </c>
      <c r="C12" t="s">
        <v>23</v>
      </c>
      <c r="E12" t="s">
        <v>29</v>
      </c>
    </row>
    <row r="13" spans="1:6" x14ac:dyDescent="0.25">
      <c r="C13" t="s">
        <v>24</v>
      </c>
    </row>
    <row r="14" spans="1:6" x14ac:dyDescent="0.25">
      <c r="A14" t="s">
        <v>20</v>
      </c>
      <c r="C14" t="s">
        <v>20</v>
      </c>
    </row>
    <row r="15" spans="1:6" x14ac:dyDescent="0.25">
      <c r="A15" t="s">
        <v>15</v>
      </c>
      <c r="C15" t="s">
        <v>22</v>
      </c>
    </row>
    <row r="16" spans="1:6" x14ac:dyDescent="0.25">
      <c r="A16" t="s">
        <v>45</v>
      </c>
      <c r="C16" t="s">
        <v>44</v>
      </c>
    </row>
    <row r="17" spans="1:3" x14ac:dyDescent="0.25">
      <c r="A17" t="s">
        <v>17</v>
      </c>
      <c r="C17" t="s">
        <v>23</v>
      </c>
    </row>
    <row r="18" spans="1:3" x14ac:dyDescent="0.25">
      <c r="A18" t="s">
        <v>18</v>
      </c>
      <c r="C18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Mangement Scorecard</vt:lpstr>
      <vt:lpstr>Sheet2</vt:lpstr>
      <vt:lpstr>Sheet3</vt:lpstr>
    </vt:vector>
  </TitlesOfParts>
  <Company>The First National Bank in Sioux Falls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Kaley A. Nolz</dc:creator>
  <cp:lastModifiedBy>Kaley A. Nolz</cp:lastModifiedBy>
  <cp:lastPrinted>2018-10-15T21:02:47Z</cp:lastPrinted>
  <dcterms:created xsi:type="dcterms:W3CDTF">2018-10-15T19:30:53Z</dcterms:created>
  <dcterms:modified xsi:type="dcterms:W3CDTF">2018-10-16T13:05:44Z</dcterms:modified>
</cp:coreProperties>
</file>